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gheri\bagheri new\گزارش پرتفوی ماهانه\1403\1403 12\افق نگر\"/>
    </mc:Choice>
  </mc:AlternateContent>
  <xr:revisionPtr revIDLastSave="0" documentId="13_ncr:1_{80AA7AE1-DB37-4956-904E-B5DEECFF746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صورت وضعیت" sheetId="1" r:id="rId1"/>
    <sheet name="سرمایه گذاری" sheetId="2" r:id="rId2"/>
    <sheet name="سهام پروژه" sheetId="22" r:id="rId3"/>
    <sheet name="سپرده" sheetId="7" r:id="rId4"/>
  </sheets>
  <definedNames>
    <definedName name="_xlnm.Print_Area" localSheetId="3">سپرده!$A$1:$L$10</definedName>
    <definedName name="_xlnm.Print_Area" localSheetId="1">'سرمایه گذاری'!$A$1:$Q$12</definedName>
    <definedName name="_xlnm.Print_Area" localSheetId="2">'سهام پروژه'!$A$1:$Q$11</definedName>
    <definedName name="_xlnm.Print_Area" localSheetId="0">'صورت وضعیت'!$A$4:$J$30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7" l="1"/>
  <c r="L9" i="7" s="1"/>
  <c r="Q7" i="22"/>
  <c r="Q8" i="2"/>
  <c r="Q7" i="2"/>
  <c r="O9" i="2"/>
  <c r="O8" i="2"/>
  <c r="M8" i="2"/>
  <c r="I8" i="2"/>
  <c r="E8" i="2"/>
  <c r="K7" i="2"/>
  <c r="G7" i="2"/>
  <c r="E7" i="2"/>
  <c r="M8" i="22"/>
  <c r="M7" i="2"/>
  <c r="O7" i="2"/>
  <c r="O7" i="22"/>
  <c r="O8" i="22" s="1"/>
  <c r="J9" i="7"/>
  <c r="H9" i="7"/>
  <c r="F9" i="7"/>
  <c r="D9" i="7"/>
  <c r="E8" i="22"/>
  <c r="G8" i="22"/>
  <c r="Q8" i="22"/>
  <c r="K8" i="22"/>
  <c r="I8" i="22"/>
  <c r="K9" i="2" l="1"/>
  <c r="I9" i="2"/>
  <c r="M9" i="2"/>
  <c r="G9" i="2"/>
  <c r="E9" i="2"/>
  <c r="Q9" i="2" l="1"/>
</calcChain>
</file>

<file path=xl/sharedStrings.xml><?xml version="1.0" encoding="utf-8"?>
<sst xmlns="http://schemas.openxmlformats.org/spreadsheetml/2006/main" count="52" uniqueCount="27">
  <si>
    <t>صندوق سرمایه گذاری جسورانه افق نگر</t>
  </si>
  <si>
    <t>صورت وضعیت پرتفوی</t>
  </si>
  <si>
    <t>تغییرات طی دوره</t>
  </si>
  <si>
    <t>1403/11/30</t>
  </si>
  <si>
    <t>نام شرکت</t>
  </si>
  <si>
    <t>بهای تمام شده</t>
  </si>
  <si>
    <t>خالص ارزش فروش</t>
  </si>
  <si>
    <t>درصد به کل دارایی ها</t>
  </si>
  <si>
    <t>سپرده های بانکی</t>
  </si>
  <si>
    <t>مبلغ</t>
  </si>
  <si>
    <t>افزایش</t>
  </si>
  <si>
    <t>کاهش</t>
  </si>
  <si>
    <t>حساب جاری بانک دی گیشا 0114014015001</t>
  </si>
  <si>
    <t>مدیر صندوق</t>
  </si>
  <si>
    <t>1- سرمایه گذاری ها</t>
  </si>
  <si>
    <t>افزایش طی دوره</t>
  </si>
  <si>
    <t>کاهش طی دوره</t>
  </si>
  <si>
    <t xml:space="preserve">سرمایه گذاری های جسورانه (سهام پروژه های در جریان) </t>
  </si>
  <si>
    <t>سپرده بانکی</t>
  </si>
  <si>
    <t>‫صورت وضعیت پورتفوی</t>
  </si>
  <si>
    <t>شرکت جویا بهنود</t>
  </si>
  <si>
    <t>2-1-</t>
  </si>
  <si>
    <t>1-1- سرمایه گذاری در سهام پروژه های سرمایه گذاری (سرمایه گذاری های جسورانه)</t>
  </si>
  <si>
    <t>سرمایه‌گذاری در سپرده‌ بانکی</t>
  </si>
  <si>
    <t>‫برای ماه منتهی به 1403/12/30</t>
  </si>
  <si>
    <t>1403/12/30</t>
  </si>
  <si>
    <t>برای ماه منتهی به 1403/12/30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</si>
</sst>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B Nazanin"/>
      <charset val="178"/>
    </font>
    <font>
      <sz val="10"/>
      <color rgb="FF000000"/>
      <name val="IRANSans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sz val="18"/>
      <color indexed="8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5"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3" fontId="0" fillId="0" borderId="0" xfId="0" applyNumberFormat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3" fontId="7" fillId="0" borderId="0" xfId="0" applyNumberFormat="1" applyFont="1" applyAlignment="1">
      <alignment horizontal="left"/>
    </xf>
    <xf numFmtId="164" fontId="4" fillId="0" borderId="0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0" fontId="4" fillId="0" borderId="0" xfId="2" applyNumberFormat="1" applyFont="1" applyAlignment="1">
      <alignment horizontal="center" vertical="center"/>
    </xf>
    <xf numFmtId="10" fontId="4" fillId="0" borderId="5" xfId="2" applyNumberFormat="1" applyFont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0" fontId="6" fillId="2" borderId="0" xfId="0" applyFont="1" applyFill="1" applyAlignment="1">
      <alignment horizontal="left"/>
    </xf>
    <xf numFmtId="0" fontId="9" fillId="2" borderId="0" xfId="0" applyFont="1" applyFill="1"/>
    <xf numFmtId="0" fontId="10" fillId="2" borderId="0" xfId="0" applyFont="1" applyFill="1"/>
    <xf numFmtId="0" fontId="3" fillId="0" borderId="0" xfId="0" applyFont="1" applyFill="1" applyBorder="1" applyAlignment="1">
      <alignment vertical="center"/>
    </xf>
    <xf numFmtId="49" fontId="2" fillId="0" borderId="0" xfId="0" applyNumberFormat="1" applyFont="1" applyFill="1" applyAlignment="1">
      <alignment horizontal="right" vertical="center" readingOrder="2"/>
    </xf>
    <xf numFmtId="37" fontId="8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0" fontId="2" fillId="0" borderId="0" xfId="0" applyFont="1" applyFill="1" applyAlignment="1">
      <alignment horizontal="right" vertical="center" indent="1" readingOrder="2"/>
    </xf>
    <xf numFmtId="0" fontId="4" fillId="0" borderId="2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9" fontId="4" fillId="0" borderId="3" xfId="0" applyNumberFormat="1" applyFont="1" applyFill="1" applyBorder="1" applyAlignment="1">
      <alignment horizontal="right" vertical="top"/>
    </xf>
    <xf numFmtId="9" fontId="4" fillId="0" borderId="4" xfId="2" applyNumberFormat="1" applyFont="1" applyFill="1" applyBorder="1" applyAlignment="1">
      <alignment horizontal="righ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8</xdr:row>
      <xdr:rowOff>114300</xdr:rowOff>
    </xdr:from>
    <xdr:to>
      <xdr:col>8</xdr:col>
      <xdr:colOff>276225</xdr:colOff>
      <xdr:row>15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B8D60B-39CA-44B1-A4DB-C929D24D6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533375" y="1714500"/>
          <a:ext cx="4143375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9:J28"/>
  <sheetViews>
    <sheetView rightToLeft="1" topLeftCell="A4" workbookViewId="0">
      <selection activeCell="D26" sqref="D26"/>
    </sheetView>
  </sheetViews>
  <sheetFormatPr defaultRowHeight="15.75"/>
  <cols>
    <col min="1" max="1" width="8.140625" style="17" customWidth="1"/>
    <col min="2" max="16384" width="9.140625" style="17"/>
  </cols>
  <sheetData>
    <row r="19" spans="1:10" s="18" customFormat="1" ht="39.950000000000003" customHeight="1">
      <c r="A19" s="22" t="s">
        <v>0</v>
      </c>
      <c r="B19" s="23"/>
      <c r="C19" s="23"/>
      <c r="D19" s="23"/>
      <c r="E19" s="23"/>
      <c r="F19" s="23"/>
      <c r="G19" s="23"/>
      <c r="H19" s="23"/>
      <c r="I19" s="23"/>
      <c r="J19" s="23"/>
    </row>
    <row r="20" spans="1:10" s="18" customFormat="1" ht="39.950000000000003" customHeight="1">
      <c r="A20" s="22" t="s">
        <v>19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0" s="18" customFormat="1" ht="39.950000000000003" customHeight="1">
      <c r="A21" s="22" t="s">
        <v>24</v>
      </c>
      <c r="B21" s="23"/>
      <c r="C21" s="23"/>
      <c r="D21" s="23"/>
      <c r="E21" s="23"/>
      <c r="F21" s="23"/>
      <c r="G21" s="23"/>
      <c r="H21" s="23"/>
      <c r="I21" s="23"/>
      <c r="J21" s="23"/>
    </row>
    <row r="22" spans="1:10" s="18" customFormat="1" ht="18"/>
    <row r="23" spans="1:10" s="18" customFormat="1" ht="18"/>
    <row r="24" spans="1:10" s="18" customFormat="1" ht="18"/>
    <row r="25" spans="1:10" s="18" customFormat="1" ht="30">
      <c r="H25" s="19" t="s">
        <v>13</v>
      </c>
    </row>
    <row r="26" spans="1:10" s="18" customFormat="1" ht="18"/>
    <row r="27" spans="1:10" s="18" customFormat="1" ht="18"/>
    <row r="28" spans="1:10" s="18" customFormat="1" ht="18"/>
  </sheetData>
  <mergeCells count="3">
    <mergeCell ref="A20:J20"/>
    <mergeCell ref="A21:J21"/>
    <mergeCell ref="A19:J19"/>
  </mergeCells>
  <printOptions horizontalCentered="1"/>
  <pageMargins left="0.39370078740157499" right="0.39370078740157499" top="1.1811012685914299" bottom="1.1811012685914299" header="0.39370078740157499" footer="0.39370078740157499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6"/>
  <sheetViews>
    <sheetView rightToLeft="1" workbookViewId="0">
      <selection activeCell="E35" sqref="E35"/>
    </sheetView>
  </sheetViews>
  <sheetFormatPr defaultRowHeight="12.75"/>
  <cols>
    <col min="1" max="2" width="2.5703125" customWidth="1"/>
    <col min="3" max="3" width="28.7109375" customWidth="1"/>
    <col min="4" max="4" width="1.28515625" customWidth="1"/>
    <col min="5" max="5" width="19.28515625" bestFit="1" customWidth="1"/>
    <col min="6" max="6" width="1.28515625" customWidth="1"/>
    <col min="7" max="7" width="19.28515625" bestFit="1" customWidth="1"/>
    <col min="8" max="8" width="1.28515625" customWidth="1"/>
    <col min="9" max="9" width="17.5703125" bestFit="1" customWidth="1"/>
    <col min="10" max="10" width="1.28515625" customWidth="1"/>
    <col min="11" max="11" width="17.7109375" bestFit="1" customWidth="1"/>
    <col min="12" max="12" width="1.28515625" customWidth="1"/>
    <col min="13" max="13" width="19.28515625" bestFit="1" customWidth="1"/>
    <col min="14" max="14" width="1.28515625" customWidth="1"/>
    <col min="15" max="15" width="19.28515625" bestFit="1" customWidth="1"/>
    <col min="16" max="16" width="1.28515625" customWidth="1"/>
    <col min="17" max="17" width="17.85546875" customWidth="1"/>
  </cols>
  <sheetData>
    <row r="1" spans="1:17" ht="29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1.7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1.75" customHeight="1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14.45" customHeight="1">
      <c r="A4" s="24" t="s">
        <v>14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30.75" customHeight="1">
      <c r="E5" s="29" t="s">
        <v>3</v>
      </c>
      <c r="F5" s="29"/>
      <c r="G5" s="29"/>
      <c r="H5" s="20"/>
      <c r="I5" s="27" t="s">
        <v>2</v>
      </c>
      <c r="J5" s="27"/>
      <c r="K5" s="27"/>
      <c r="M5" s="29" t="s">
        <v>25</v>
      </c>
      <c r="N5" s="29"/>
      <c r="O5" s="29"/>
      <c r="P5" s="29"/>
      <c r="Q5" s="29"/>
    </row>
    <row r="6" spans="1:17" ht="30.75" customHeight="1">
      <c r="A6" s="29" t="s">
        <v>4</v>
      </c>
      <c r="B6" s="29"/>
      <c r="C6" s="29"/>
      <c r="E6" s="1" t="s">
        <v>5</v>
      </c>
      <c r="G6" s="1" t="s">
        <v>6</v>
      </c>
      <c r="I6" s="8" t="s">
        <v>16</v>
      </c>
      <c r="J6" s="6"/>
      <c r="K6" s="8" t="s">
        <v>15</v>
      </c>
      <c r="M6" s="1" t="s">
        <v>5</v>
      </c>
      <c r="O6" s="1" t="s">
        <v>6</v>
      </c>
      <c r="Q6" s="1" t="s">
        <v>7</v>
      </c>
    </row>
    <row r="7" spans="1:17" ht="45" customHeight="1">
      <c r="B7" s="25" t="s">
        <v>17</v>
      </c>
      <c r="C7" s="25"/>
      <c r="E7" s="9">
        <f>'سهام پروژه'!E7</f>
        <v>300000000000</v>
      </c>
      <c r="G7" s="9">
        <f>'سهام پروژه'!G7</f>
        <v>300000000000</v>
      </c>
      <c r="I7" s="12"/>
      <c r="J7" s="12"/>
      <c r="K7" s="12">
        <f>'سهام پروژه'!K7</f>
        <v>400000000000</v>
      </c>
      <c r="M7" s="9">
        <f>'سهام پروژه'!M7</f>
        <v>700000000000</v>
      </c>
      <c r="O7" s="9">
        <f>'سهام پروژه'!O7</f>
        <v>700000000000</v>
      </c>
      <c r="Q7" s="14">
        <f>O7/$O$9</f>
        <v>0.70000078820088751</v>
      </c>
    </row>
    <row r="8" spans="1:17" ht="36" customHeight="1">
      <c r="B8" s="26" t="s">
        <v>18</v>
      </c>
      <c r="C8" s="26"/>
      <c r="E8" s="12">
        <f>سپرده!D8</f>
        <v>699999174000</v>
      </c>
      <c r="F8" s="9"/>
      <c r="G8" s="12">
        <v>699999174000</v>
      </c>
      <c r="I8" s="12">
        <f>سپرده!H8</f>
        <v>400000300000</v>
      </c>
      <c r="J8" s="12"/>
      <c r="K8" s="12"/>
      <c r="M8" s="12">
        <f>سپرده!J8</f>
        <v>299998874000</v>
      </c>
      <c r="N8" s="9"/>
      <c r="O8" s="12">
        <f>M8</f>
        <v>299998874000</v>
      </c>
      <c r="Q8" s="14">
        <f>O8/$O$9</f>
        <v>0.29999921179911249</v>
      </c>
    </row>
    <row r="9" spans="1:17" ht="19.5" thickBot="1">
      <c r="E9" s="13">
        <f>SUM(E7:E8)</f>
        <v>999999174000</v>
      </c>
      <c r="F9" s="9"/>
      <c r="G9" s="13">
        <f>SUM(G8)</f>
        <v>699999174000</v>
      </c>
      <c r="I9" s="13">
        <f>SUM(I7:I8)</f>
        <v>400000300000</v>
      </c>
      <c r="K9" s="13">
        <f>SUM(K7:K8)</f>
        <v>400000000000</v>
      </c>
      <c r="M9" s="13">
        <f>SUM(M7:M8)</f>
        <v>999998874000</v>
      </c>
      <c r="N9" s="9"/>
      <c r="O9" s="13">
        <f>SUM(O7:O8)</f>
        <v>999998874000</v>
      </c>
      <c r="Q9" s="15">
        <f>SUM(Q7:Q8)</f>
        <v>1</v>
      </c>
    </row>
    <row r="10" spans="1:17" ht="13.5" thickTop="1"/>
    <row r="14" spans="1:17">
      <c r="I14" s="16"/>
    </row>
    <row r="16" spans="1:17">
      <c r="K16" s="16"/>
      <c r="O16" s="11"/>
    </row>
  </sheetData>
  <mergeCells count="10">
    <mergeCell ref="A4:Q4"/>
    <mergeCell ref="B7:C7"/>
    <mergeCell ref="B8:C8"/>
    <mergeCell ref="I5:K5"/>
    <mergeCell ref="A1:Q1"/>
    <mergeCell ref="A2:Q2"/>
    <mergeCell ref="A3:Q3"/>
    <mergeCell ref="A6:C6"/>
    <mergeCell ref="E5:G5"/>
    <mergeCell ref="M5:Q5"/>
  </mergeCells>
  <printOptions horizontalCentered="1"/>
  <pageMargins left="0.39" right="0.39" top="0.39" bottom="0.39" header="0" footer="0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973A8-857C-4F1D-9BDB-FA52E445660E}">
  <sheetPr>
    <pageSetUpPr fitToPage="1"/>
  </sheetPr>
  <dimension ref="A1:Q15"/>
  <sheetViews>
    <sheetView rightToLeft="1" workbookViewId="0">
      <selection activeCell="G35" sqref="G35:G36"/>
    </sheetView>
  </sheetViews>
  <sheetFormatPr defaultRowHeight="12.75"/>
  <cols>
    <col min="1" max="2" width="2.5703125" customWidth="1"/>
    <col min="3" max="3" width="28.7109375" customWidth="1"/>
    <col min="4" max="4" width="1.140625" customWidth="1"/>
    <col min="5" max="5" width="17.7109375" bestFit="1" customWidth="1"/>
    <col min="6" max="6" width="1.28515625" customWidth="1"/>
    <col min="7" max="7" width="19.28515625" bestFit="1" customWidth="1"/>
    <col min="8" max="8" width="1.28515625" customWidth="1"/>
    <col min="9" max="9" width="17.5703125" bestFit="1" customWidth="1"/>
    <col min="10" max="10" width="1.28515625" customWidth="1"/>
    <col min="11" max="11" width="17.7109375" bestFit="1" customWidth="1"/>
    <col min="12" max="12" width="1.28515625" customWidth="1"/>
    <col min="13" max="13" width="17.7109375" bestFit="1" customWidth="1"/>
    <col min="14" max="14" width="1.28515625" customWidth="1"/>
    <col min="15" max="15" width="17.7109375" bestFit="1" customWidth="1"/>
    <col min="16" max="16" width="1.28515625" customWidth="1"/>
    <col min="17" max="17" width="17.85546875" customWidth="1"/>
  </cols>
  <sheetData>
    <row r="1" spans="1:17" ht="29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1.7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1.75" customHeight="1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7.75" customHeight="1">
      <c r="A4" s="24" t="s">
        <v>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27.75" customHeight="1">
      <c r="E5" s="27" t="s">
        <v>3</v>
      </c>
      <c r="F5" s="27"/>
      <c r="G5" s="27"/>
      <c r="H5" s="20"/>
      <c r="I5" s="27" t="s">
        <v>2</v>
      </c>
      <c r="J5" s="27"/>
      <c r="K5" s="27"/>
      <c r="M5" s="29" t="s">
        <v>25</v>
      </c>
      <c r="N5" s="29"/>
      <c r="O5" s="29"/>
      <c r="P5" s="29"/>
      <c r="Q5" s="29"/>
    </row>
    <row r="6" spans="1:17" ht="30.75" customHeight="1">
      <c r="A6" s="29" t="s">
        <v>4</v>
      </c>
      <c r="B6" s="29"/>
      <c r="C6" s="29"/>
      <c r="D6" s="5"/>
      <c r="E6" s="4" t="s">
        <v>5</v>
      </c>
      <c r="G6" s="4" t="s">
        <v>6</v>
      </c>
      <c r="I6" s="8" t="s">
        <v>16</v>
      </c>
      <c r="J6" s="6"/>
      <c r="K6" s="8" t="s">
        <v>15</v>
      </c>
      <c r="M6" s="4" t="s">
        <v>5</v>
      </c>
      <c r="O6" s="4" t="s">
        <v>6</v>
      </c>
      <c r="Q6" s="4" t="s">
        <v>7</v>
      </c>
    </row>
    <row r="7" spans="1:17" ht="45" customHeight="1">
      <c r="B7" s="25" t="s">
        <v>20</v>
      </c>
      <c r="C7" s="25"/>
      <c r="D7" s="10"/>
      <c r="E7" s="9">
        <v>300000000000</v>
      </c>
      <c r="G7" s="9">
        <v>300000000000</v>
      </c>
      <c r="I7" s="12"/>
      <c r="J7" s="12"/>
      <c r="K7" s="12">
        <v>400000000000</v>
      </c>
      <c r="M7" s="9">
        <v>700000000000</v>
      </c>
      <c r="O7" s="9">
        <f>G7+K7</f>
        <v>700000000000</v>
      </c>
      <c r="Q7" s="14">
        <f>'سرمایه گذاری'!Q7</f>
        <v>0.70000078820088751</v>
      </c>
    </row>
    <row r="8" spans="1:17" ht="19.5" thickBot="1">
      <c r="E8" s="13">
        <f>SUM(E7:E7)</f>
        <v>300000000000</v>
      </c>
      <c r="F8" s="9"/>
      <c r="G8" s="13">
        <f>SUM(G7)</f>
        <v>300000000000</v>
      </c>
      <c r="I8" s="13">
        <f>SUM(I7:I7)</f>
        <v>0</v>
      </c>
      <c r="K8" s="13">
        <f>SUM(K7:K7)</f>
        <v>400000000000</v>
      </c>
      <c r="M8" s="13">
        <f>SUM(M7:M7)</f>
        <v>700000000000</v>
      </c>
      <c r="N8" s="9"/>
      <c r="O8" s="13">
        <f>SUM(O7:O7)</f>
        <v>700000000000</v>
      </c>
      <c r="Q8" s="15">
        <f>SUM(Q7:Q7)</f>
        <v>0.70000078820088751</v>
      </c>
    </row>
    <row r="9" spans="1:17" ht="13.5" thickTop="1"/>
    <row r="13" spans="1:17">
      <c r="I13" s="16"/>
    </row>
    <row r="15" spans="1:17">
      <c r="K15" s="16"/>
      <c r="O15" s="11"/>
    </row>
  </sheetData>
  <mergeCells count="9">
    <mergeCell ref="A6:C6"/>
    <mergeCell ref="B7:C7"/>
    <mergeCell ref="E5:G5"/>
    <mergeCell ref="I5:K5"/>
    <mergeCell ref="A1:Q1"/>
    <mergeCell ref="A2:Q2"/>
    <mergeCell ref="A3:Q3"/>
    <mergeCell ref="A4:Q4"/>
    <mergeCell ref="M5:Q5"/>
  </mergeCells>
  <printOptions horizontalCentered="1"/>
  <pageMargins left="0.39" right="0.39" top="0.39" bottom="0.39" header="0" footer="0"/>
  <pageSetup paperSize="9"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tabSelected="1" workbookViewId="0">
      <selection activeCell="B32" sqref="B32"/>
    </sheetView>
  </sheetViews>
  <sheetFormatPr defaultRowHeight="12.75"/>
  <cols>
    <col min="1" max="1" width="6.140625" bestFit="1" customWidth="1"/>
    <col min="2" max="2" width="35" customWidth="1"/>
    <col min="3" max="3" width="1.28515625" customWidth="1"/>
    <col min="4" max="4" width="17.85546875" bestFit="1" customWidth="1"/>
    <col min="5" max="5" width="1.28515625" customWidth="1"/>
    <col min="6" max="6" width="17.85546875" bestFit="1" customWidth="1"/>
    <col min="7" max="7" width="1.28515625" customWidth="1"/>
    <col min="8" max="8" width="17.85546875" bestFit="1" customWidth="1"/>
    <col min="9" max="9" width="1.28515625" customWidth="1"/>
    <col min="10" max="10" width="16" bestFit="1" customWidth="1"/>
    <col min="11" max="11" width="1.28515625" customWidth="1"/>
    <col min="12" max="12" width="21" bestFit="1" customWidth="1"/>
    <col min="13" max="13" width="0.28515625" customWidth="1"/>
  </cols>
  <sheetData>
    <row r="1" spans="1:12" ht="29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21.7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1.75" customHeight="1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14.45" customHeight="1"/>
    <row r="5" spans="1:12" ht="27.75" customHeight="1">
      <c r="A5" s="21" t="s">
        <v>21</v>
      </c>
      <c r="B5" s="32" t="s">
        <v>23</v>
      </c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ht="27.75" customHeight="1">
      <c r="D6" s="1" t="s">
        <v>3</v>
      </c>
      <c r="F6" s="29" t="s">
        <v>2</v>
      </c>
      <c r="G6" s="29"/>
      <c r="H6" s="29"/>
      <c r="J6" s="29" t="s">
        <v>25</v>
      </c>
      <c r="K6" s="29"/>
      <c r="L6" s="29"/>
    </row>
    <row r="7" spans="1:12" ht="27.75" customHeight="1">
      <c r="A7" s="29" t="s">
        <v>8</v>
      </c>
      <c r="B7" s="29"/>
      <c r="D7" s="1" t="s">
        <v>9</v>
      </c>
      <c r="F7" s="1" t="s">
        <v>10</v>
      </c>
      <c r="H7" s="1" t="s">
        <v>11</v>
      </c>
      <c r="J7" s="1" t="s">
        <v>9</v>
      </c>
      <c r="L7" s="1" t="s">
        <v>7</v>
      </c>
    </row>
    <row r="8" spans="1:12" ht="27.75" customHeight="1">
      <c r="A8" s="30" t="s">
        <v>12</v>
      </c>
      <c r="B8" s="30"/>
      <c r="D8" s="2">
        <v>699999174000</v>
      </c>
      <c r="F8" s="2">
        <v>0</v>
      </c>
      <c r="H8" s="2">
        <v>400000300000</v>
      </c>
      <c r="J8" s="2">
        <v>299998874000</v>
      </c>
      <c r="L8" s="33">
        <f>'سرمایه گذاری'!Q8</f>
        <v>0.29999921179911249</v>
      </c>
    </row>
    <row r="9" spans="1:12" ht="27.75" customHeight="1" thickBot="1">
      <c r="A9" s="31"/>
      <c r="B9" s="31"/>
      <c r="D9" s="3">
        <f>SUM(D8)</f>
        <v>699999174000</v>
      </c>
      <c r="F9" s="3">
        <f>SUM(F8)</f>
        <v>0</v>
      </c>
      <c r="H9" s="3">
        <f>SUM(H8)</f>
        <v>400000300000</v>
      </c>
      <c r="J9" s="3">
        <f>SUM(J8)</f>
        <v>299998874000</v>
      </c>
      <c r="L9" s="34">
        <f>SUM(L8)</f>
        <v>0.29999921179911249</v>
      </c>
    </row>
    <row r="10" spans="1:12" ht="27.75" customHeight="1" thickTop="1">
      <c r="A10" s="6"/>
      <c r="B10" s="6"/>
    </row>
    <row r="11" spans="1:12" ht="27.75" customHeight="1">
      <c r="A11" s="6"/>
      <c r="B11" s="6"/>
    </row>
    <row r="12" spans="1:12">
      <c r="A12" s="6"/>
      <c r="B12" s="6"/>
      <c r="J12" s="7"/>
    </row>
    <row r="13" spans="1:12">
      <c r="A13" s="6"/>
      <c r="B13" s="6"/>
    </row>
  </sheetData>
  <mergeCells count="9">
    <mergeCell ref="A1:L1"/>
    <mergeCell ref="A2:L2"/>
    <mergeCell ref="A3:L3"/>
    <mergeCell ref="B5:L5"/>
    <mergeCell ref="F6:H6"/>
    <mergeCell ref="A7:B7"/>
    <mergeCell ref="A8:B8"/>
    <mergeCell ref="A9:B9"/>
    <mergeCell ref="J6:L6"/>
  </mergeCells>
  <printOptions horizontalCentered="1"/>
  <pageMargins left="0.39" right="0.39" top="0.39" bottom="0.39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صورت وضعیت</vt:lpstr>
      <vt:lpstr>سرمایه گذاری</vt:lpstr>
      <vt:lpstr>سهام پروژه</vt:lpstr>
      <vt:lpstr>سپرده</vt:lpstr>
      <vt:lpstr>سپرده!Print_Area</vt:lpstr>
      <vt:lpstr>'سرمایه گذاری'!Print_Area</vt:lpstr>
      <vt:lpstr>'سهام پروژه'!Print_Area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Arabbagheri, Faeze (KAM)</dc:creator>
  <dc:description/>
  <cp:lastModifiedBy>Arabbagheri, Faeze (KAM)</cp:lastModifiedBy>
  <cp:lastPrinted>2025-03-31T09:36:02Z</cp:lastPrinted>
  <dcterms:created xsi:type="dcterms:W3CDTF">2025-02-26T06:13:53Z</dcterms:created>
  <dcterms:modified xsi:type="dcterms:W3CDTF">2025-03-31T11:17:26Z</dcterms:modified>
</cp:coreProperties>
</file>